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файфер МР\5. Трудоустройство\в группу ватсап\"/>
    </mc:Choice>
  </mc:AlternateContent>
  <bookViews>
    <workbookView xWindow="-105" yWindow="-105" windowWidth="19425" windowHeight="10425" activeTab="1"/>
  </bookViews>
  <sheets>
    <sheet name="2023 подробно" sheetId="4" r:id="rId1"/>
    <sheet name="2023 подробно (2)" sheetId="5" r:id="rId2"/>
  </sheets>
  <calcPr calcId="162913"/>
</workbook>
</file>

<file path=xl/calcChain.xml><?xml version="1.0" encoding="utf-8"?>
<calcChain xmlns="http://schemas.openxmlformats.org/spreadsheetml/2006/main">
  <c r="D19" i="5" l="1"/>
  <c r="H17" i="5" l="1"/>
  <c r="G17" i="5"/>
  <c r="F17" i="5"/>
  <c r="E17" i="5"/>
  <c r="C17" i="5"/>
  <c r="N17" i="4"/>
  <c r="M17" i="4"/>
  <c r="L17" i="4"/>
  <c r="K17" i="4" l="1"/>
  <c r="J17" i="4"/>
  <c r="H17" i="4"/>
  <c r="F17" i="4"/>
  <c r="E17" i="4"/>
  <c r="D17" i="4"/>
  <c r="C17" i="4"/>
  <c r="I16" i="4"/>
  <c r="G16" i="4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I5" i="4"/>
  <c r="G5" i="4"/>
  <c r="G17" i="4" l="1"/>
  <c r="I17" i="4"/>
</calcChain>
</file>

<file path=xl/sharedStrings.xml><?xml version="1.0" encoding="utf-8"?>
<sst xmlns="http://schemas.openxmlformats.org/spreadsheetml/2006/main" count="75" uniqueCount="42">
  <si>
    <t>Наименование профессии, специальности</t>
  </si>
  <si>
    <t xml:space="preserve">Код профессии, специальности </t>
  </si>
  <si>
    <t>38.02.07</t>
  </si>
  <si>
    <t>38.02.02</t>
  </si>
  <si>
    <t>38.02.01</t>
  </si>
  <si>
    <t>38.02.03</t>
  </si>
  <si>
    <t>38.02.06</t>
  </si>
  <si>
    <t>42.02.02</t>
  </si>
  <si>
    <t>46.02.01</t>
  </si>
  <si>
    <t>21.02.05</t>
  </si>
  <si>
    <t>21.02.06</t>
  </si>
  <si>
    <t>10.02.01</t>
  </si>
  <si>
    <t xml:space="preserve">Итого </t>
  </si>
  <si>
    <t>46.01.01</t>
  </si>
  <si>
    <t>Продолжили обучение в очной форме</t>
  </si>
  <si>
    <t>Проходят службу 
в арми</t>
  </si>
  <si>
    <t>38.01.03</t>
  </si>
  <si>
    <t>Трудоустройство выпускников колледжа в 2023 году, чел.</t>
  </si>
  <si>
    <t>Организация и технология защиты информации</t>
  </si>
  <si>
    <t>Земельно-имущественные отношения</t>
  </si>
  <si>
    <t>Информационные системы обеспечения градостроительной деятельности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</si>
  <si>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</si>
  <si>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</si>
  <si>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</si>
  <si>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</si>
  <si>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Финансы</t>
  </si>
  <si>
    <t>Банковское дело</t>
  </si>
  <si>
    <t>Издательское дело</t>
  </si>
  <si>
    <t>Секретарь</t>
  </si>
  <si>
    <t>Документационное обеспечение управления и архивоведение</t>
  </si>
  <si>
    <t>Выпуск 2023</t>
  </si>
  <si>
    <t xml:space="preserve">Трудоустроены </t>
  </si>
  <si>
    <t>ИП</t>
  </si>
  <si>
    <t xml:space="preserve">Самозанятые </t>
  </si>
  <si>
    <t>Доля трудоустроустроенных, ИП, самоз, %</t>
  </si>
  <si>
    <t>Трудоустроено  по специальности</t>
  </si>
  <si>
    <t>Доля трудоустроенных по специальности, %</t>
  </si>
  <si>
    <t>Отпуск по уходу 
за ребенком</t>
  </si>
  <si>
    <t>Поиск  работы</t>
  </si>
  <si>
    <t>Неформальная занятость</t>
  </si>
  <si>
    <t>Прочее</t>
  </si>
  <si>
    <t>Трудоустроены, в т.ч. ИП и самозанятые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</si>
</sst>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2" borderId="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9" fontId="10" fillId="2" borderId="1" xfId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51-45B9-B608-AD83B7138D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51-45B9-B608-AD83B7138D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51-45B9-B608-AD83B7138D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51-45B9-B608-AD83B7138D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451-45B9-B608-AD83B7138D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'2023 подробно (2)'!$D$4:$H$4</c:f>
              <c:strCache>
                <c:ptCount val="5"/>
                <c:pt idx="0">
                  <c:v>Трудоустроены, в т.ч. ИП и самозанятые</c:v>
                </c:pt>
                <c:pt idx="1">
                  <c:v>Продолжили обучение в очной форме</c:v>
                </c:pt>
                <c:pt idx="2">
                  <c:v>Проходят службу 
в арми</c:v>
                </c:pt>
                <c:pt idx="3">
                  <c:v>Поиск  работы</c:v>
                </c:pt>
                <c:pt idx="4">
                  <c:v>Прочее</c:v>
                </c:pt>
              </c:strCache>
            </c:strRef>
          </c:cat>
          <c:val>
            <c:numRef>
              <c:f>'2023 подробно (2)'!$D$16:$H$16</c:f>
              <c:numCache>
                <c:formatCode>General</c:formatCode>
                <c:ptCount val="5"/>
                <c:pt idx="0">
                  <c:v>16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D-44B8-848C-2E8C88C32A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489859</xdr:colOff>
      <xdr:row>3</xdr:row>
      <xdr:rowOff>40819</xdr:rowOff>
    </xdr:from>
    <xdr:to>
      <xdr:col>20</xdr:col>
      <xdr:colOff>503464</xdr:colOff>
      <xdr:row>14</xdr:row>
      <xdr:rowOff>149676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70" zoomScaleNormal="70" workbookViewId="0">
      <selection activeCell="F21" sqref="F21"/>
    </sheetView>
  </sheetViews>
  <sheetFormatPr defaultRowHeight="15" x14ac:dyDescent="0.25"/>
  <cols>
    <col min="1" max="1" width="22.140625" customWidth="1"/>
    <col min="2" max="2" width="55.28515625" customWidth="1"/>
    <col min="3" max="3" width="20" customWidth="1"/>
    <col min="4" max="4" width="18.85546875" customWidth="1"/>
    <col min="5" max="5" width="18.7109375" customWidth="1"/>
    <col min="6" max="6" width="18.5703125" customWidth="1"/>
    <col min="7" max="7" width="21.5703125" customWidth="1"/>
    <col min="8" max="8" width="17.28515625" customWidth="1"/>
    <col min="9" max="9" width="17.7109375" customWidth="1"/>
    <col min="10" max="10" width="19" customWidth="1"/>
    <col min="11" max="11" width="14.42578125" customWidth="1"/>
    <col min="12" max="15" width="14.85546875" customWidth="1"/>
  </cols>
  <sheetData>
    <row r="1" spans="1:15" ht="18.75" x14ac:dyDescent="0.3">
      <c r="B1" s="16" t="s">
        <v>17</v>
      </c>
      <c r="C1" s="16"/>
      <c r="D1" s="16"/>
      <c r="E1" s="16"/>
      <c r="F1" s="16"/>
      <c r="G1" s="16"/>
    </row>
    <row r="3" spans="1:15" x14ac:dyDescent="0.25">
      <c r="D3" s="8"/>
      <c r="E3" s="8"/>
    </row>
    <row r="4" spans="1:15" ht="93.75" x14ac:dyDescent="0.25">
      <c r="A4" s="7" t="s">
        <v>1</v>
      </c>
      <c r="B4" s="7" t="s">
        <v>0</v>
      </c>
      <c r="C4" s="7" t="s">
        <v>30</v>
      </c>
      <c r="D4" s="7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7" t="s">
        <v>39</v>
      </c>
      <c r="K4" s="7" t="s">
        <v>14</v>
      </c>
      <c r="L4" s="7" t="s">
        <v>15</v>
      </c>
      <c r="M4" s="7" t="s">
        <v>37</v>
      </c>
      <c r="N4" s="7" t="s">
        <v>38</v>
      </c>
      <c r="O4" s="7" t="s">
        <v>40</v>
      </c>
    </row>
    <row r="5" spans="1:15" ht="37.5" x14ac:dyDescent="0.25">
      <c r="A5" s="2" t="s">
        <v>11</v>
      </c>
      <c r="B5" s="3" t="s">
        <v>18</v>
      </c>
      <c r="C5" s="9">
        <v>24</v>
      </c>
      <c r="D5" s="9">
        <v>13</v>
      </c>
      <c r="E5" s="9">
        <v>1</v>
      </c>
      <c r="F5" s="9">
        <v>2</v>
      </c>
      <c r="G5" s="10">
        <f>(D5+E5+F5)/C5</f>
        <v>0.66666666666666663</v>
      </c>
      <c r="H5" s="1">
        <v>10</v>
      </c>
      <c r="I5" s="10">
        <f t="shared" ref="I5:I17" si="0">H5/C5</f>
        <v>0.41666666666666669</v>
      </c>
      <c r="J5" s="9">
        <v>0</v>
      </c>
      <c r="K5" s="9">
        <v>1</v>
      </c>
      <c r="L5" s="9">
        <v>3</v>
      </c>
      <c r="M5" s="9">
        <v>0</v>
      </c>
      <c r="N5" s="9">
        <v>4</v>
      </c>
      <c r="O5" s="9">
        <v>0</v>
      </c>
    </row>
    <row r="6" spans="1:15" ht="20.25" x14ac:dyDescent="0.25">
      <c r="A6" s="2" t="s">
        <v>9</v>
      </c>
      <c r="B6" s="3" t="s">
        <v>19</v>
      </c>
      <c r="C6" s="9">
        <v>20</v>
      </c>
      <c r="D6" s="9">
        <v>11</v>
      </c>
      <c r="E6" s="9">
        <v>0</v>
      </c>
      <c r="F6" s="9">
        <v>0</v>
      </c>
      <c r="G6" s="10">
        <f t="shared" ref="G6:G16" si="1">(D6+E6+F6)/C6</f>
        <v>0.55000000000000004</v>
      </c>
      <c r="H6" s="1">
        <v>11</v>
      </c>
      <c r="I6" s="10">
        <f t="shared" si="0"/>
        <v>0.55000000000000004</v>
      </c>
      <c r="J6" s="9">
        <v>0</v>
      </c>
      <c r="K6" s="9">
        <v>0</v>
      </c>
      <c r="L6" s="9">
        <v>5</v>
      </c>
      <c r="M6" s="9">
        <v>0</v>
      </c>
      <c r="N6" s="9">
        <v>4</v>
      </c>
      <c r="O6" s="9">
        <v>0</v>
      </c>
    </row>
    <row r="7" spans="1:15" ht="37.5" x14ac:dyDescent="0.25">
      <c r="A7" s="2" t="s">
        <v>10</v>
      </c>
      <c r="B7" s="3" t="s">
        <v>20</v>
      </c>
      <c r="C7" s="9">
        <v>23</v>
      </c>
      <c r="D7" s="9">
        <v>17</v>
      </c>
      <c r="E7" s="9">
        <v>0</v>
      </c>
      <c r="F7" s="9">
        <v>4</v>
      </c>
      <c r="G7" s="10">
        <f>(D7+E7+F7)/C7</f>
        <v>0.91304347826086951</v>
      </c>
      <c r="H7" s="1">
        <v>12</v>
      </c>
      <c r="I7" s="10">
        <f t="shared" si="0"/>
        <v>0.52173913043478259</v>
      </c>
      <c r="J7" s="9">
        <v>0</v>
      </c>
      <c r="K7" s="9">
        <v>0</v>
      </c>
      <c r="L7" s="11">
        <v>2</v>
      </c>
      <c r="M7" s="9">
        <v>0</v>
      </c>
      <c r="N7" s="9">
        <v>0</v>
      </c>
      <c r="O7" s="9">
        <v>0</v>
      </c>
    </row>
    <row r="8" spans="1:15" ht="20.25" x14ac:dyDescent="0.25">
      <c r="A8" s="5" t="s">
        <v>16</v>
      </c>
      <c r="B8" s="3" t="s">
        <v>21</v>
      </c>
      <c r="C8" s="9">
        <v>20</v>
      </c>
      <c r="D8" s="9">
        <v>11</v>
      </c>
      <c r="E8" s="9">
        <v>0</v>
      </c>
      <c r="F8" s="9">
        <v>0</v>
      </c>
      <c r="G8" s="10">
        <f t="shared" si="1"/>
        <v>0.55000000000000004</v>
      </c>
      <c r="H8" s="1">
        <v>10</v>
      </c>
      <c r="I8" s="10">
        <f t="shared" si="0"/>
        <v>0.5</v>
      </c>
      <c r="J8" s="9">
        <v>0</v>
      </c>
      <c r="K8" s="9">
        <v>0</v>
      </c>
      <c r="L8" s="9">
        <v>0</v>
      </c>
      <c r="M8" s="9">
        <v>1</v>
      </c>
      <c r="N8" s="9">
        <v>6</v>
      </c>
      <c r="O8" s="9">
        <v>6</v>
      </c>
    </row>
    <row r="9" spans="1:15" ht="37.5" x14ac:dyDescent="0.25">
      <c r="A9" s="1" t="s">
        <v>4</v>
      </c>
      <c r="B9" s="3" t="s">
        <v>22</v>
      </c>
      <c r="C9" s="9">
        <v>111</v>
      </c>
      <c r="D9" s="9">
        <v>67</v>
      </c>
      <c r="E9" s="9">
        <v>0</v>
      </c>
      <c r="F9" s="9">
        <v>5</v>
      </c>
      <c r="G9" s="10">
        <f t="shared" si="1"/>
        <v>0.64864864864864868</v>
      </c>
      <c r="H9" s="1">
        <v>60</v>
      </c>
      <c r="I9" s="10">
        <f t="shared" si="0"/>
        <v>0.54054054054054057</v>
      </c>
      <c r="J9" s="9">
        <v>1</v>
      </c>
      <c r="K9" s="9">
        <v>7</v>
      </c>
      <c r="L9" s="9">
        <v>2</v>
      </c>
      <c r="M9" s="9">
        <v>0</v>
      </c>
      <c r="N9" s="9">
        <v>27</v>
      </c>
      <c r="O9" s="9">
        <v>2</v>
      </c>
    </row>
    <row r="10" spans="1:15" ht="20.25" x14ac:dyDescent="0.25">
      <c r="A10" s="1" t="s">
        <v>3</v>
      </c>
      <c r="B10" s="3" t="s">
        <v>23</v>
      </c>
      <c r="C10" s="9">
        <v>68</v>
      </c>
      <c r="D10" s="9">
        <v>42</v>
      </c>
      <c r="E10" s="9">
        <v>0</v>
      </c>
      <c r="F10" s="9">
        <v>4</v>
      </c>
      <c r="G10" s="10">
        <f t="shared" si="1"/>
        <v>0.67647058823529416</v>
      </c>
      <c r="H10" s="1">
        <v>36</v>
      </c>
      <c r="I10" s="10">
        <f t="shared" si="0"/>
        <v>0.52941176470588236</v>
      </c>
      <c r="J10" s="9">
        <v>0</v>
      </c>
      <c r="K10" s="9">
        <v>3</v>
      </c>
      <c r="L10" s="9">
        <v>8</v>
      </c>
      <c r="M10" s="9">
        <v>0</v>
      </c>
      <c r="N10" s="9">
        <v>10</v>
      </c>
      <c r="O10" s="9">
        <v>1</v>
      </c>
    </row>
    <row r="11" spans="1:15" ht="20.25" x14ac:dyDescent="0.25">
      <c r="A11" s="1" t="s">
        <v>5</v>
      </c>
      <c r="B11" s="3" t="s">
        <v>24</v>
      </c>
      <c r="C11" s="9">
        <v>99</v>
      </c>
      <c r="D11" s="9">
        <v>73</v>
      </c>
      <c r="E11" s="9">
        <v>0</v>
      </c>
      <c r="F11" s="9">
        <v>0</v>
      </c>
      <c r="G11" s="10">
        <f t="shared" si="1"/>
        <v>0.73737373737373735</v>
      </c>
      <c r="H11" s="1">
        <v>56</v>
      </c>
      <c r="I11" s="10">
        <f t="shared" si="0"/>
        <v>0.56565656565656564</v>
      </c>
      <c r="J11" s="9">
        <v>1</v>
      </c>
      <c r="K11" s="9">
        <v>1</v>
      </c>
      <c r="L11" s="9">
        <v>6</v>
      </c>
      <c r="M11" s="9">
        <v>3</v>
      </c>
      <c r="N11" s="9">
        <v>11</v>
      </c>
      <c r="O11" s="9">
        <v>4</v>
      </c>
    </row>
    <row r="12" spans="1:15" ht="20.25" x14ac:dyDescent="0.25">
      <c r="A12" s="1" t="s">
        <v>6</v>
      </c>
      <c r="B12" s="3" t="s">
        <v>25</v>
      </c>
      <c r="C12" s="9">
        <v>43</v>
      </c>
      <c r="D12" s="9">
        <v>24</v>
      </c>
      <c r="E12" s="9">
        <v>0</v>
      </c>
      <c r="F12" s="9">
        <v>1</v>
      </c>
      <c r="G12" s="10">
        <f t="shared" si="1"/>
        <v>0.58139534883720934</v>
      </c>
      <c r="H12" s="1">
        <v>24</v>
      </c>
      <c r="I12" s="10">
        <f t="shared" si="0"/>
        <v>0.55813953488372092</v>
      </c>
      <c r="J12" s="9">
        <v>1</v>
      </c>
      <c r="K12" s="9">
        <v>7</v>
      </c>
      <c r="L12" s="9">
        <v>1</v>
      </c>
      <c r="M12" s="9">
        <v>0</v>
      </c>
      <c r="N12" s="9">
        <v>9</v>
      </c>
      <c r="O12" s="9">
        <v>0</v>
      </c>
    </row>
    <row r="13" spans="1:15" ht="20.25" x14ac:dyDescent="0.25">
      <c r="A13" s="1" t="s">
        <v>2</v>
      </c>
      <c r="B13" s="3" t="s">
        <v>26</v>
      </c>
      <c r="C13" s="9">
        <v>251</v>
      </c>
      <c r="D13" s="9">
        <v>152</v>
      </c>
      <c r="E13" s="9">
        <v>1</v>
      </c>
      <c r="F13" s="9">
        <v>5</v>
      </c>
      <c r="G13" s="10">
        <f t="shared" si="1"/>
        <v>0.62948207171314741</v>
      </c>
      <c r="H13" s="1">
        <v>147</v>
      </c>
      <c r="I13" s="10">
        <f t="shared" si="0"/>
        <v>0.58565737051792832</v>
      </c>
      <c r="J13" s="9">
        <v>9</v>
      </c>
      <c r="K13" s="9">
        <v>14</v>
      </c>
      <c r="L13" s="9">
        <v>15</v>
      </c>
      <c r="M13" s="9">
        <v>4</v>
      </c>
      <c r="N13" s="9">
        <v>39</v>
      </c>
      <c r="O13" s="9">
        <v>13</v>
      </c>
    </row>
    <row r="14" spans="1:15" ht="20.25" x14ac:dyDescent="0.25">
      <c r="A14" s="1" t="s">
        <v>7</v>
      </c>
      <c r="B14" s="3" t="s">
        <v>27</v>
      </c>
      <c r="C14" s="9">
        <v>26</v>
      </c>
      <c r="D14" s="9">
        <v>16</v>
      </c>
      <c r="E14" s="9">
        <v>0</v>
      </c>
      <c r="F14" s="9">
        <v>4</v>
      </c>
      <c r="G14" s="10">
        <f t="shared" si="1"/>
        <v>0.76923076923076927</v>
      </c>
      <c r="H14" s="1">
        <v>14</v>
      </c>
      <c r="I14" s="10">
        <f t="shared" si="0"/>
        <v>0.53846153846153844</v>
      </c>
      <c r="J14" s="9">
        <v>0</v>
      </c>
      <c r="K14" s="9">
        <v>3</v>
      </c>
      <c r="L14" s="9">
        <v>0</v>
      </c>
      <c r="M14" s="9">
        <v>0</v>
      </c>
      <c r="N14" s="9">
        <v>3</v>
      </c>
      <c r="O14" s="9">
        <v>0</v>
      </c>
    </row>
    <row r="15" spans="1:15" ht="20.25" x14ac:dyDescent="0.25">
      <c r="A15" s="1" t="s">
        <v>13</v>
      </c>
      <c r="B15" s="3" t="s">
        <v>28</v>
      </c>
      <c r="C15" s="9">
        <v>19</v>
      </c>
      <c r="D15" s="9">
        <v>11</v>
      </c>
      <c r="E15" s="9">
        <v>0</v>
      </c>
      <c r="F15" s="9">
        <v>2</v>
      </c>
      <c r="G15" s="10">
        <f t="shared" si="1"/>
        <v>0.68421052631578949</v>
      </c>
      <c r="H15" s="1">
        <v>11</v>
      </c>
      <c r="I15" s="10">
        <f t="shared" si="0"/>
        <v>0.57894736842105265</v>
      </c>
      <c r="J15" s="9">
        <v>3</v>
      </c>
      <c r="K15" s="9">
        <v>0</v>
      </c>
      <c r="L15" s="9">
        <v>0</v>
      </c>
      <c r="M15" s="9">
        <v>0</v>
      </c>
      <c r="N15" s="9">
        <v>3</v>
      </c>
      <c r="O15" s="9">
        <v>0</v>
      </c>
    </row>
    <row r="16" spans="1:15" ht="37.5" x14ac:dyDescent="0.25">
      <c r="A16" s="1" t="s">
        <v>8</v>
      </c>
      <c r="B16" s="3" t="s">
        <v>29</v>
      </c>
      <c r="C16" s="9">
        <v>24</v>
      </c>
      <c r="D16" s="9">
        <v>16</v>
      </c>
      <c r="E16" s="9">
        <v>0</v>
      </c>
      <c r="F16" s="9">
        <v>0</v>
      </c>
      <c r="G16" s="10">
        <f t="shared" si="1"/>
        <v>0.66666666666666663</v>
      </c>
      <c r="H16" s="1">
        <v>16</v>
      </c>
      <c r="I16" s="10">
        <f t="shared" si="0"/>
        <v>0.66666666666666663</v>
      </c>
      <c r="J16" s="9">
        <v>0</v>
      </c>
      <c r="K16" s="9">
        <v>1</v>
      </c>
      <c r="L16" s="9">
        <v>1</v>
      </c>
      <c r="M16" s="9">
        <v>0</v>
      </c>
      <c r="N16" s="9">
        <v>4</v>
      </c>
      <c r="O16" s="9">
        <v>2</v>
      </c>
    </row>
    <row r="17" spans="1:15" ht="20.25" x14ac:dyDescent="0.3">
      <c r="A17" s="6"/>
      <c r="B17" s="4" t="s">
        <v>12</v>
      </c>
      <c r="C17" s="12">
        <f>SUM(C5:C16)</f>
        <v>728</v>
      </c>
      <c r="D17" s="12">
        <f t="shared" ref="D17:H17" si="2">SUM(D5:D16)</f>
        <v>453</v>
      </c>
      <c r="E17" s="12">
        <f t="shared" si="2"/>
        <v>2</v>
      </c>
      <c r="F17" s="12">
        <f t="shared" si="2"/>
        <v>27</v>
      </c>
      <c r="G17" s="13">
        <f>(D17+E17+F17)/C17</f>
        <v>0.66208791208791207</v>
      </c>
      <c r="H17" s="12">
        <f t="shared" si="2"/>
        <v>407</v>
      </c>
      <c r="I17" s="14">
        <f t="shared" si="0"/>
        <v>0.55906593406593408</v>
      </c>
      <c r="J17" s="12">
        <f t="shared" ref="J17:K17" si="3">SUM(J5:J16)</f>
        <v>15</v>
      </c>
      <c r="K17" s="12">
        <f t="shared" si="3"/>
        <v>37</v>
      </c>
      <c r="L17" s="12">
        <f t="shared" ref="L17:N17" si="4">SUM(L5:L16)</f>
        <v>43</v>
      </c>
      <c r="M17" s="12">
        <f t="shared" si="4"/>
        <v>8</v>
      </c>
      <c r="N17" s="12">
        <f t="shared" si="4"/>
        <v>120</v>
      </c>
      <c r="O17" s="12">
        <v>0</v>
      </c>
    </row>
  </sheetData>
  <mergeCells count="1">
    <mergeCell ref="B1:G1"/>
  </mergeCells>
  <phoneticPr fontId="4" type="noConversion"/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activeCell="D20" sqref="D20"/>
    </sheetView>
  </sheetViews>
  <sheetFormatPr defaultRowHeight="15" x14ac:dyDescent="0.25"/>
  <cols>
    <col min="1" max="1" width="22.140625" customWidth="1"/>
    <col min="2" max="2" width="55.28515625" customWidth="1"/>
    <col min="3" max="3" width="20" customWidth="1"/>
    <col min="4" max="4" width="20.85546875" customWidth="1"/>
    <col min="5" max="5" width="16.7109375" customWidth="1"/>
    <col min="6" max="8" width="14.85546875" customWidth="1"/>
  </cols>
  <sheetData>
    <row r="1" spans="1:8" ht="18.75" x14ac:dyDescent="0.3">
      <c r="B1" s="16" t="s">
        <v>17</v>
      </c>
      <c r="C1" s="16"/>
      <c r="D1" s="16"/>
    </row>
    <row r="3" spans="1:8" x14ac:dyDescent="0.25">
      <c r="D3" s="8"/>
    </row>
    <row r="4" spans="1:8" ht="75" x14ac:dyDescent="0.25">
      <c r="A4" s="7" t="s">
        <v>1</v>
      </c>
      <c r="B4" s="7" t="s">
        <v>0</v>
      </c>
      <c r="C4" s="7" t="s">
        <v>30</v>
      </c>
      <c r="D4" s="7" t="s">
        <v>41</v>
      </c>
      <c r="E4" s="7" t="s">
        <v>14</v>
      </c>
      <c r="F4" s="7" t="s">
        <v>15</v>
      </c>
      <c r="G4" s="7" t="s">
        <v>38</v>
      </c>
      <c r="H4" s="7" t="s">
        <v>40</v>
      </c>
    </row>
    <row r="5" spans="1:8" ht="37.5" x14ac:dyDescent="0.25">
      <c r="A5" s="2" t="s">
        <v>11</v>
      </c>
      <c r="B5" s="3" t="s">
        <v>18</v>
      </c>
      <c r="C5" s="9">
        <v>24</v>
      </c>
      <c r="D5" s="9">
        <v>16</v>
      </c>
      <c r="E5" s="9">
        <v>1</v>
      </c>
      <c r="F5" s="9">
        <v>3</v>
      </c>
      <c r="G5" s="9">
        <v>3</v>
      </c>
      <c r="H5" s="9">
        <v>1</v>
      </c>
    </row>
    <row r="6" spans="1:8" ht="20.25" x14ac:dyDescent="0.25">
      <c r="A6" s="2" t="s">
        <v>9</v>
      </c>
      <c r="B6" s="3" t="s">
        <v>19</v>
      </c>
      <c r="C6" s="9">
        <v>20</v>
      </c>
      <c r="D6" s="9">
        <v>11</v>
      </c>
      <c r="E6" s="9">
        <v>0</v>
      </c>
      <c r="F6" s="9">
        <v>5</v>
      </c>
      <c r="G6" s="9">
        <v>3</v>
      </c>
      <c r="H6" s="9">
        <v>1</v>
      </c>
    </row>
    <row r="7" spans="1:8" ht="37.5" x14ac:dyDescent="0.25">
      <c r="A7" s="2" t="s">
        <v>10</v>
      </c>
      <c r="B7" s="3" t="s">
        <v>20</v>
      </c>
      <c r="C7" s="9">
        <v>23</v>
      </c>
      <c r="D7" s="9">
        <v>21</v>
      </c>
      <c r="E7" s="9">
        <v>0</v>
      </c>
      <c r="F7" s="11">
        <v>2</v>
      </c>
      <c r="G7" s="9">
        <v>0</v>
      </c>
      <c r="H7" s="9">
        <v>0</v>
      </c>
    </row>
    <row r="8" spans="1:8" ht="20.25" x14ac:dyDescent="0.25">
      <c r="A8" s="5" t="s">
        <v>16</v>
      </c>
      <c r="B8" s="3" t="s">
        <v>21</v>
      </c>
      <c r="C8" s="9">
        <v>20</v>
      </c>
      <c r="D8" s="9">
        <v>11</v>
      </c>
      <c r="E8" s="9">
        <v>0</v>
      </c>
      <c r="F8" s="9">
        <v>0</v>
      </c>
      <c r="G8" s="9">
        <v>6</v>
      </c>
      <c r="H8" s="9">
        <v>3</v>
      </c>
    </row>
    <row r="9" spans="1:8" ht="37.5" x14ac:dyDescent="0.25">
      <c r="A9" s="1" t="s">
        <v>4</v>
      </c>
      <c r="B9" s="3" t="s">
        <v>22</v>
      </c>
      <c r="C9" s="9">
        <v>111</v>
      </c>
      <c r="D9" s="9">
        <v>72</v>
      </c>
      <c r="E9" s="9">
        <v>7</v>
      </c>
      <c r="F9" s="9">
        <v>2</v>
      </c>
      <c r="G9" s="9">
        <v>27</v>
      </c>
      <c r="H9" s="9">
        <v>3</v>
      </c>
    </row>
    <row r="10" spans="1:8" ht="20.25" x14ac:dyDescent="0.25">
      <c r="A10" s="1" t="s">
        <v>3</v>
      </c>
      <c r="B10" s="3" t="s">
        <v>23</v>
      </c>
      <c r="C10" s="9">
        <v>68</v>
      </c>
      <c r="D10" s="9">
        <v>46</v>
      </c>
      <c r="E10" s="9">
        <v>3</v>
      </c>
      <c r="F10" s="9">
        <v>8</v>
      </c>
      <c r="G10" s="9">
        <v>10</v>
      </c>
      <c r="H10" s="9">
        <v>1</v>
      </c>
    </row>
    <row r="11" spans="1:8" ht="20.25" x14ac:dyDescent="0.25">
      <c r="A11" s="1" t="s">
        <v>5</v>
      </c>
      <c r="B11" s="3" t="s">
        <v>24</v>
      </c>
      <c r="C11" s="9">
        <v>99</v>
      </c>
      <c r="D11" s="9">
        <v>73</v>
      </c>
      <c r="E11" s="9">
        <v>1</v>
      </c>
      <c r="F11" s="9">
        <v>6</v>
      </c>
      <c r="G11" s="9">
        <v>11</v>
      </c>
      <c r="H11" s="9">
        <v>8</v>
      </c>
    </row>
    <row r="12" spans="1:8" ht="20.25" x14ac:dyDescent="0.25">
      <c r="A12" s="1" t="s">
        <v>6</v>
      </c>
      <c r="B12" s="3" t="s">
        <v>25</v>
      </c>
      <c r="C12" s="9">
        <v>43</v>
      </c>
      <c r="D12" s="9">
        <v>25</v>
      </c>
      <c r="E12" s="9">
        <v>7</v>
      </c>
      <c r="F12" s="9">
        <v>1</v>
      </c>
      <c r="G12" s="9">
        <v>9</v>
      </c>
      <c r="H12" s="9">
        <v>1</v>
      </c>
    </row>
    <row r="13" spans="1:8" ht="20.25" x14ac:dyDescent="0.25">
      <c r="A13" s="1" t="s">
        <v>2</v>
      </c>
      <c r="B13" s="3" t="s">
        <v>26</v>
      </c>
      <c r="C13" s="9">
        <v>251</v>
      </c>
      <c r="D13" s="9">
        <v>158</v>
      </c>
      <c r="E13" s="9">
        <v>14</v>
      </c>
      <c r="F13" s="9">
        <v>15</v>
      </c>
      <c r="G13" s="9">
        <v>39</v>
      </c>
      <c r="H13" s="9">
        <v>25</v>
      </c>
    </row>
    <row r="14" spans="1:8" ht="20.25" x14ac:dyDescent="0.25">
      <c r="A14" s="1" t="s">
        <v>7</v>
      </c>
      <c r="B14" s="3" t="s">
        <v>27</v>
      </c>
      <c r="C14" s="9">
        <v>26</v>
      </c>
      <c r="D14" s="9">
        <v>20</v>
      </c>
      <c r="E14" s="9">
        <v>3</v>
      </c>
      <c r="F14" s="9">
        <v>0</v>
      </c>
      <c r="G14" s="9">
        <v>2</v>
      </c>
      <c r="H14" s="9">
        <v>1</v>
      </c>
    </row>
    <row r="15" spans="1:8" ht="20.25" x14ac:dyDescent="0.25">
      <c r="A15" s="1" t="s">
        <v>13</v>
      </c>
      <c r="B15" s="3" t="s">
        <v>28</v>
      </c>
      <c r="C15" s="9">
        <v>19</v>
      </c>
      <c r="D15" s="9">
        <v>13</v>
      </c>
      <c r="E15" s="9">
        <v>0</v>
      </c>
      <c r="F15" s="9">
        <v>0</v>
      </c>
      <c r="G15" s="9">
        <v>3</v>
      </c>
      <c r="H15" s="9">
        <v>3</v>
      </c>
    </row>
    <row r="16" spans="1:8" ht="37.5" x14ac:dyDescent="0.25">
      <c r="A16" s="1" t="s">
        <v>8</v>
      </c>
      <c r="B16" s="3" t="s">
        <v>29</v>
      </c>
      <c r="C16" s="9">
        <v>24</v>
      </c>
      <c r="D16" s="9">
        <v>16</v>
      </c>
      <c r="E16" s="9">
        <v>1</v>
      </c>
      <c r="F16" s="9">
        <v>1</v>
      </c>
      <c r="G16" s="9">
        <v>4</v>
      </c>
      <c r="H16" s="9">
        <v>2</v>
      </c>
    </row>
    <row r="17" spans="1:9" ht="20.25" x14ac:dyDescent="0.3">
      <c r="A17" s="6"/>
      <c r="B17" s="4" t="s">
        <v>12</v>
      </c>
      <c r="C17" s="12">
        <f>SUM(C5:C16)</f>
        <v>728</v>
      </c>
      <c r="D17" s="12">
        <v>558</v>
      </c>
      <c r="E17" s="12">
        <f t="shared" ref="E17" si="0">SUM(E5:E16)</f>
        <v>37</v>
      </c>
      <c r="F17" s="12">
        <f t="shared" ref="F17:H17" si="1">SUM(F5:F16)</f>
        <v>43</v>
      </c>
      <c r="G17" s="12">
        <f t="shared" si="1"/>
        <v>117</v>
      </c>
      <c r="H17" s="12">
        <f t="shared" si="1"/>
        <v>49</v>
      </c>
      <c r="I17" s="15"/>
    </row>
    <row r="19" spans="1:9" x14ac:dyDescent="0.25">
      <c r="D19">
        <f>D17/C17</f>
        <v>0.76648351648351654</v>
      </c>
    </row>
  </sheetData>
  <mergeCells count="1">
    <mergeCell ref="B1:D1"/>
  </mergeCells>
  <pageMargins left="0.7" right="0.7" top="0.75" bottom="0.75" header="0.3" footer="0.3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 подробно</vt:lpstr>
      <vt:lpstr>2023 подробно (2)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Ельчанинова</dc:creator>
  <cp:lastModifiedBy>MetodK</cp:lastModifiedBy>
  <cp:lastPrinted>2024-01-09T12:36:17Z</cp:lastPrinted>
  <dcterms:created xsi:type="dcterms:W3CDTF">2022-04-05T06:04:27Z</dcterms:created>
  <dcterms:modified xsi:type="dcterms:W3CDTF">2024-05-02T13:13:23Z</dcterms:modified>
</cp:coreProperties>
</file>